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ha\Desktop\"/>
    </mc:Choice>
  </mc:AlternateContent>
  <bookViews>
    <workbookView xWindow="0" yWindow="0" windowWidth="24000" windowHeight="10305"/>
  </bookViews>
  <sheets>
    <sheet name="동위원소" sheetId="1" r:id="rId1"/>
  </sheets>
  <definedNames>
    <definedName name="_xlnm._FilterDatabase" localSheetId="0" hidden="1">동위원소!$A$3:$M$47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46" i="1" l="1"/>
  <c r="M45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6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47" i="1" l="1"/>
</calcChain>
</file>

<file path=xl/sharedStrings.xml><?xml version="1.0" encoding="utf-8"?>
<sst xmlns="http://schemas.openxmlformats.org/spreadsheetml/2006/main" count="271" uniqueCount="157">
  <si>
    <t>제조회사</t>
  </si>
  <si>
    <t>vial</t>
  </si>
  <si>
    <t>cap</t>
  </si>
  <si>
    <t>총합계</t>
  </si>
  <si>
    <t>품목명</t>
    <phoneticPr fontId="1" type="noConversion"/>
  </si>
  <si>
    <t>순번</t>
    <phoneticPr fontId="1" type="noConversion"/>
  </si>
  <si>
    <t>보험등재코드</t>
    <phoneticPr fontId="1" type="noConversion"/>
  </si>
  <si>
    <t>할인율</t>
    <phoneticPr fontId="1" type="noConversion"/>
  </si>
  <si>
    <t>기준단위</t>
    <phoneticPr fontId="1" type="noConversion"/>
  </si>
  <si>
    <t>입찰예정수량(월평균)</t>
    <phoneticPr fontId="1" type="noConversion"/>
  </si>
  <si>
    <t>상한가</t>
    <phoneticPr fontId="1" type="noConversion"/>
  </si>
  <si>
    <t>입찰가격(단위당)</t>
    <phoneticPr fontId="1" type="noConversion"/>
  </si>
  <si>
    <t>품목코드(기관용)</t>
    <phoneticPr fontId="1" type="noConversion"/>
  </si>
  <si>
    <t>총 입찰액(연간)</t>
    <phoneticPr fontId="1" type="noConversion"/>
  </si>
  <si>
    <t>급여/비급여</t>
    <phoneticPr fontId="1" type="noConversion"/>
  </si>
  <si>
    <t>R123MIBG</t>
  </si>
  <si>
    <t>RALZAVUE</t>
  </si>
  <si>
    <t>RCERET</t>
  </si>
  <si>
    <t>RD201TI</t>
  </si>
  <si>
    <t>RDMSA12</t>
  </si>
  <si>
    <t>RFDOPA18</t>
  </si>
  <si>
    <t>RI123</t>
  </si>
  <si>
    <t>RI131C30</t>
  </si>
  <si>
    <t>RI131S</t>
  </si>
  <si>
    <t>RMAA2</t>
  </si>
  <si>
    <t>RMAG3</t>
  </si>
  <si>
    <t>RMDP</t>
  </si>
  <si>
    <t>RMTC15</t>
  </si>
  <si>
    <t>RMTC5</t>
  </si>
  <si>
    <t>RNEURA</t>
  </si>
  <si>
    <t>RPDVIEW</t>
  </si>
  <si>
    <t>RPI</t>
  </si>
  <si>
    <t>RPYP</t>
  </si>
  <si>
    <t>RSMEBRO</t>
  </si>
  <si>
    <t>RSTEMIS</t>
  </si>
  <si>
    <t>RTRC30</t>
  </si>
  <si>
    <t>RVIZAMYL</t>
  </si>
  <si>
    <t>한국원자력의학원메타요오도벤질구아니딘[123I]주사액 3mCi</t>
  </si>
  <si>
    <t>알자뷰주사액</t>
  </si>
  <si>
    <t>스타빌라이지드세레텍주 0.5mg</t>
  </si>
  <si>
    <t>다이이치염화탈륨[201Tl]주</t>
  </si>
  <si>
    <t>테크네스캔디엠에스에이주 1.2mg</t>
  </si>
  <si>
    <t>도파체크주사[에프도파18F]</t>
  </si>
  <si>
    <t>한국원자력의학원요오드화나트륨[123I]액 1mCi</t>
  </si>
  <si>
    <t>유니텍요오드화나트륨(131I)캡슐 30mCi</t>
  </si>
  <si>
    <t>유니텍요오드화나트륨[131I]액</t>
  </si>
  <si>
    <t>테크네스캔리오엠에이에이주 2mg</t>
  </si>
  <si>
    <t>테크네스캔매그3주 1mg</t>
  </si>
  <si>
    <t>테크네엠디피키트주사 7.5mg</t>
  </si>
  <si>
    <t>말린크로트울트라테크네코에프엠제너레이터 1500mCi</t>
  </si>
  <si>
    <t>말린크로트울트라테크네코에프엠제너레이터[99mTc] 500mCi</t>
  </si>
  <si>
    <t>뉴라체크[18F]주사 8mCi</t>
  </si>
  <si>
    <t xml:space="preserve">피디뷰 주사 </t>
  </si>
  <si>
    <t>테크네피친산키트주사 5mg</t>
  </si>
  <si>
    <t>테크네피로인산키트주사 20mg</t>
  </si>
  <si>
    <t>스테미시스주</t>
  </si>
  <si>
    <t>테라캡131캡슐 30mCi</t>
  </si>
  <si>
    <t xml:space="preserve">비자밀 주사액 </t>
  </si>
  <si>
    <t>셀비온메브로페닌주사액 45mg</t>
  </si>
  <si>
    <t>한국원자력의학원</t>
  </si>
  <si>
    <t>퓨쳐켐</t>
  </si>
  <si>
    <t>새한산업(주)</t>
  </si>
  <si>
    <t>(주)듀켐바이오</t>
  </si>
  <si>
    <t>삼영유니텍</t>
  </si>
  <si>
    <t>(주)셀비온</t>
  </si>
  <si>
    <t>케어캠프(주)</t>
  </si>
  <si>
    <t>급여</t>
  </si>
  <si>
    <t>비급여</t>
  </si>
  <si>
    <t>mCi</t>
  </si>
  <si>
    <t>pack</t>
  </si>
  <si>
    <t>RBKFLT</t>
  </si>
  <si>
    <t>RCMIBG3</t>
  </si>
  <si>
    <t>RDPD</t>
  </si>
  <si>
    <t>RI123V</t>
  </si>
  <si>
    <t>RI131C100</t>
  </si>
  <si>
    <t>RI131C130</t>
  </si>
  <si>
    <t>RI131C180</t>
  </si>
  <si>
    <t>RI131C200</t>
  </si>
  <si>
    <t>RI131C50</t>
  </si>
  <si>
    <t>RI131C80</t>
  </si>
  <si>
    <t>RIN111</t>
  </si>
  <si>
    <t>RMTC10</t>
  </si>
  <si>
    <t>RMTC3</t>
  </si>
  <si>
    <t>RMVIEW</t>
  </si>
  <si>
    <t>RNAF</t>
  </si>
  <si>
    <t>RSDTPA</t>
  </si>
  <si>
    <t>RTRC100</t>
  </si>
  <si>
    <t>RTRC150</t>
  </si>
  <si>
    <t>RTRC50</t>
  </si>
  <si>
    <t>RTRC80</t>
  </si>
  <si>
    <t>에프엘티[18F]주사</t>
  </si>
  <si>
    <t>서울아산병원</t>
  </si>
  <si>
    <t>캐리엠아이비지[131I]주사액 3mCi</t>
  </si>
  <si>
    <t>한국원자력연구원</t>
  </si>
  <si>
    <t>테세오스주</t>
  </si>
  <si>
    <t>한국원자력의학원요오드화나트륨[123I]주사액</t>
  </si>
  <si>
    <t>유니텍요오드화나트륨(131I)캡슐 100mCi</t>
  </si>
  <si>
    <t>유니텍요오드화나트륨(131I)캡슐 130mCi</t>
  </si>
  <si>
    <t>유니텍요오드화나트륨(131I)캡슐 180mCi</t>
  </si>
  <si>
    <t>유니텍요오드화나트륨(131I)캡슐 200mCi</t>
  </si>
  <si>
    <t>유니텍요오드화나트륨(131I)캡슐 50mCi</t>
  </si>
  <si>
    <t>유니텍요오드화나트륨(131I)캡슐 80mCi</t>
  </si>
  <si>
    <t>옥트레오스캔주사 3.3mCi</t>
  </si>
  <si>
    <t>말린크로트울트라테크네코에프엠제너레이터[99mTc] 1000mCi</t>
  </si>
  <si>
    <t>마이오뷰주사 0.49mg</t>
  </si>
  <si>
    <t>퓨쳐켐소듐플루오라이드 F18 주사액</t>
  </si>
  <si>
    <t>(주)듀켐바이오-연세의료원</t>
  </si>
  <si>
    <t>테크네스캔디티피에이주 20.5mg</t>
  </si>
  <si>
    <t>테라캡131캡슐 100mCi</t>
  </si>
  <si>
    <t>테라캡131캡슐 150mCi</t>
  </si>
  <si>
    <t>테라캡131캡슐 50mCi</t>
  </si>
  <si>
    <t>테라캡131캡슐 80mCi</t>
  </si>
  <si>
    <t>에프디지[18F]-10</t>
    <phoneticPr fontId="1" type="noConversion"/>
  </si>
  <si>
    <t>(미지정)</t>
    <phoneticPr fontId="1" type="noConversion"/>
  </si>
  <si>
    <t>kit</t>
  </si>
  <si>
    <t>055800042</t>
    <phoneticPr fontId="1" type="noConversion"/>
  </si>
  <si>
    <t>692900170</t>
    <phoneticPr fontId="1" type="noConversion"/>
  </si>
  <si>
    <t>629600150</t>
    <phoneticPr fontId="1" type="noConversion"/>
  </si>
  <si>
    <t>684100040</t>
    <phoneticPr fontId="1" type="noConversion"/>
  </si>
  <si>
    <t>656900471</t>
    <phoneticPr fontId="1" type="noConversion"/>
  </si>
  <si>
    <t>672400113</t>
    <phoneticPr fontId="1" type="noConversion"/>
  </si>
  <si>
    <t>656900020</t>
    <phoneticPr fontId="1" type="noConversion"/>
  </si>
  <si>
    <t>656900783</t>
    <phoneticPr fontId="1" type="noConversion"/>
  </si>
  <si>
    <t>656904842</t>
    <phoneticPr fontId="1" type="noConversion"/>
  </si>
  <si>
    <t>698700200</t>
    <phoneticPr fontId="1" type="noConversion"/>
  </si>
  <si>
    <t>692900040</t>
    <phoneticPr fontId="1" type="noConversion"/>
  </si>
  <si>
    <t>692900030</t>
    <phoneticPr fontId="1" type="noConversion"/>
  </si>
  <si>
    <t>685100200</t>
    <phoneticPr fontId="1" type="noConversion"/>
  </si>
  <si>
    <t>685100260</t>
    <phoneticPr fontId="1" type="noConversion"/>
  </si>
  <si>
    <t>685100230</t>
    <phoneticPr fontId="1" type="noConversion"/>
  </si>
  <si>
    <t>685100240</t>
    <phoneticPr fontId="1" type="noConversion"/>
  </si>
  <si>
    <t>685100130</t>
    <phoneticPr fontId="1" type="noConversion"/>
  </si>
  <si>
    <t>685100160</t>
    <phoneticPr fontId="1" type="noConversion"/>
  </si>
  <si>
    <t>685100180</t>
    <phoneticPr fontId="1" type="noConversion"/>
  </si>
  <si>
    <t>685100120</t>
    <phoneticPr fontId="1" type="noConversion"/>
  </si>
  <si>
    <t>656900502</t>
    <phoneticPr fontId="1" type="noConversion"/>
  </si>
  <si>
    <t>656900803</t>
    <phoneticPr fontId="1" type="noConversion"/>
  </si>
  <si>
    <t>656900813</t>
    <phoneticPr fontId="1" type="noConversion"/>
  </si>
  <si>
    <t>656900851</t>
    <phoneticPr fontId="1" type="noConversion"/>
  </si>
  <si>
    <t>656903110</t>
    <phoneticPr fontId="1" type="noConversion"/>
  </si>
  <si>
    <t>656900051</t>
    <phoneticPr fontId="1" type="noConversion"/>
  </si>
  <si>
    <t>672500120</t>
    <phoneticPr fontId="1" type="noConversion"/>
  </si>
  <si>
    <t>698700181</t>
    <phoneticPr fontId="1" type="noConversion"/>
  </si>
  <si>
    <t>629600010</t>
    <phoneticPr fontId="1" type="noConversion"/>
  </si>
  <si>
    <t>656900881</t>
    <phoneticPr fontId="1" type="noConversion"/>
  </si>
  <si>
    <t>656900871</t>
    <phoneticPr fontId="1" type="noConversion"/>
  </si>
  <si>
    <t>656900793</t>
    <phoneticPr fontId="1" type="noConversion"/>
  </si>
  <si>
    <t>656904862</t>
    <phoneticPr fontId="1" type="noConversion"/>
  </si>
  <si>
    <t>656900590</t>
    <phoneticPr fontId="1" type="noConversion"/>
  </si>
  <si>
    <t>656900520</t>
    <phoneticPr fontId="1" type="noConversion"/>
  </si>
  <si>
    <t>656900530</t>
    <phoneticPr fontId="1" type="noConversion"/>
  </si>
  <si>
    <t>656900550</t>
    <phoneticPr fontId="1" type="noConversion"/>
  </si>
  <si>
    <t>656900570</t>
    <phoneticPr fontId="1" type="noConversion"/>
  </si>
  <si>
    <t>686300140</t>
    <phoneticPr fontId="1" type="noConversion"/>
  </si>
  <si>
    <t>환산수량</t>
    <phoneticPr fontId="1" type="noConversion"/>
  </si>
  <si>
    <t>말린크로트울트라테크네코에프엠제너레이터[99mTc] 300mCi</t>
    <phoneticPr fontId="1" type="noConversion"/>
  </si>
  <si>
    <t>2020년도 순천향대학교 부속 부천병원 동위원소 재입찰품목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</si>
</sst>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KoPub돋움체 Light"/>
      <family val="2"/>
      <charset val="129"/>
    </font>
    <font>
      <sz val="8"/>
      <name val="KoPub돋움체 Light"/>
      <family val="2"/>
      <charset val="129"/>
    </font>
    <font>
      <b/>
      <sz val="12"/>
      <color theme="1"/>
      <name val="KoPub돋움체 Light"/>
      <family val="1"/>
      <charset val="129"/>
    </font>
    <font>
      <sz val="20"/>
      <color theme="1"/>
      <name val="KoPub돋움체 Bold"/>
      <family val="1"/>
      <charset val="129"/>
    </font>
    <font>
      <sz val="11"/>
      <color theme="1"/>
      <name val="KoPub돋움체 Light"/>
      <family val="2"/>
      <charset val="129"/>
    </font>
    <font>
      <sz val="11"/>
      <color theme="0"/>
      <name val="KoPub돋움체 Light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9" fontId="0" fillId="0" borderId="5" xfId="1" applyFont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4.75" style="1" bestFit="1" customWidth="1"/>
    <col min="2" max="2" width="12.25" style="1" bestFit="1" customWidth="1"/>
    <col min="3" max="3" width="10.5" style="1" customWidth="1"/>
    <col min="4" max="4" width="52.875" bestFit="1" customWidth="1"/>
    <col min="5" max="5" width="18.125" style="1" bestFit="1" customWidth="1"/>
    <col min="6" max="6" width="10.875" style="1" bestFit="1" customWidth="1"/>
    <col min="7" max="7" width="11.375" style="1" bestFit="1" customWidth="1"/>
    <col min="8" max="9" width="11.375" style="1" customWidth="1"/>
    <col min="10" max="10" width="18.5" style="1" bestFit="1" customWidth="1"/>
    <col min="11" max="11" width="12.25" customWidth="1"/>
    <col min="12" max="12" width="14.5" customWidth="1"/>
  </cols>
  <sheetData>
    <row r="1" spans="1:13" ht="45" customHeight="1" thickBot="1" x14ac:dyDescent="0.3">
      <c r="A1" s="23" t="s">
        <v>156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5.75" thickBot="1" x14ac:dyDescent="0.3">
      <c r="D2" s="1"/>
    </row>
    <row r="3" spans="1:13" s="1" customFormat="1" ht="21" customHeight="1" thickBot="1" x14ac:dyDescent="0.3">
      <c r="A3" s="6" t="s">
        <v>5</v>
      </c>
      <c r="B3" s="6" t="s">
        <v>12</v>
      </c>
      <c r="C3" s="6" t="s">
        <v>6</v>
      </c>
      <c r="D3" s="6" t="s">
        <v>4</v>
      </c>
      <c r="E3" s="6" t="s">
        <v>0</v>
      </c>
      <c r="F3" s="6" t="s">
        <v>14</v>
      </c>
      <c r="G3" s="6" t="s">
        <v>8</v>
      </c>
      <c r="H3" s="6" t="s">
        <v>154</v>
      </c>
      <c r="I3" s="6" t="s">
        <v>10</v>
      </c>
      <c r="J3" s="6" t="s">
        <v>9</v>
      </c>
      <c r="K3" s="6" t="s">
        <v>11</v>
      </c>
      <c r="L3" s="7" t="s">
        <v>13</v>
      </c>
      <c r="M3" s="7" t="s">
        <v>7</v>
      </c>
    </row>
    <row r="4" spans="1:13" ht="21" customHeight="1" thickTop="1" x14ac:dyDescent="0.25">
      <c r="A4" s="5">
        <v>1</v>
      </c>
      <c r="B4" s="5" t="s">
        <v>15</v>
      </c>
      <c r="C4" s="15" t="s">
        <v>116</v>
      </c>
      <c r="D4" s="4" t="s">
        <v>37</v>
      </c>
      <c r="E4" s="5" t="s">
        <v>59</v>
      </c>
      <c r="F4" s="5" t="s">
        <v>66</v>
      </c>
      <c r="G4" s="5" t="s">
        <v>1</v>
      </c>
      <c r="H4" s="5">
        <v>3</v>
      </c>
      <c r="I4" s="8">
        <v>145500</v>
      </c>
      <c r="J4" s="8">
        <v>1.9230769230769231</v>
      </c>
      <c r="K4" s="13"/>
      <c r="L4" s="10">
        <f>+J4*K4*12</f>
        <v>0</v>
      </c>
      <c r="M4" s="12">
        <f>ROUNDUP(1-(K4/I4),2)</f>
        <v>1</v>
      </c>
    </row>
    <row r="5" spans="1:13" ht="21" customHeight="1" x14ac:dyDescent="0.25">
      <c r="A5" s="5">
        <v>2</v>
      </c>
      <c r="B5" s="3" t="s">
        <v>16</v>
      </c>
      <c r="C5" s="16" t="s">
        <v>117</v>
      </c>
      <c r="D5" s="2" t="s">
        <v>38</v>
      </c>
      <c r="E5" s="3" t="s">
        <v>60</v>
      </c>
      <c r="F5" s="3" t="s">
        <v>67</v>
      </c>
      <c r="G5" s="3" t="s">
        <v>1</v>
      </c>
      <c r="H5" s="3">
        <v>1</v>
      </c>
      <c r="I5" s="19">
        <v>495000</v>
      </c>
      <c r="J5" s="9">
        <v>1.0769230769230769</v>
      </c>
      <c r="K5" s="14"/>
      <c r="L5" s="10">
        <f t="shared" ref="L5:L46" si="0">+J5*K5*12</f>
        <v>0</v>
      </c>
      <c r="M5" s="12">
        <f t="shared" ref="M5:M46" si="1">ROUNDUP(1-(K5/I5),2)</f>
        <v>1</v>
      </c>
    </row>
    <row r="6" spans="1:13" ht="21" customHeight="1" x14ac:dyDescent="0.25">
      <c r="A6" s="5">
        <v>3</v>
      </c>
      <c r="B6" s="3" t="s">
        <v>70</v>
      </c>
      <c r="C6" s="16" t="s">
        <v>118</v>
      </c>
      <c r="D6" s="2" t="s">
        <v>90</v>
      </c>
      <c r="E6" s="3" t="s">
        <v>91</v>
      </c>
      <c r="F6" s="3" t="s">
        <v>67</v>
      </c>
      <c r="G6" s="3" t="s">
        <v>1</v>
      </c>
      <c r="H6" s="3">
        <v>1</v>
      </c>
      <c r="I6" s="19">
        <v>550000</v>
      </c>
      <c r="J6" s="9">
        <v>1</v>
      </c>
      <c r="K6" s="14"/>
      <c r="L6" s="10">
        <f t="shared" si="0"/>
        <v>0</v>
      </c>
      <c r="M6" s="12">
        <f t="shared" si="1"/>
        <v>1</v>
      </c>
    </row>
    <row r="7" spans="1:13" ht="21" customHeight="1" x14ac:dyDescent="0.25">
      <c r="A7" s="5">
        <v>4</v>
      </c>
      <c r="B7" s="3" t="s">
        <v>17</v>
      </c>
      <c r="C7" s="16" t="s">
        <v>119</v>
      </c>
      <c r="D7" s="2" t="s">
        <v>39</v>
      </c>
      <c r="E7" s="3" t="s">
        <v>61</v>
      </c>
      <c r="F7" s="3" t="s">
        <v>66</v>
      </c>
      <c r="G7" s="3" t="s">
        <v>1</v>
      </c>
      <c r="H7" s="3">
        <v>1</v>
      </c>
      <c r="I7" s="9">
        <v>171562</v>
      </c>
      <c r="J7" s="9">
        <v>11.923076923076923</v>
      </c>
      <c r="K7" s="14"/>
      <c r="L7" s="10">
        <f t="shared" si="0"/>
        <v>0</v>
      </c>
      <c r="M7" s="12">
        <f t="shared" si="1"/>
        <v>1</v>
      </c>
    </row>
    <row r="8" spans="1:13" ht="21" customHeight="1" x14ac:dyDescent="0.25">
      <c r="A8" s="5">
        <v>5</v>
      </c>
      <c r="B8" s="3" t="s">
        <v>71</v>
      </c>
      <c r="C8" s="16" t="s">
        <v>120</v>
      </c>
      <c r="D8" s="2" t="s">
        <v>92</v>
      </c>
      <c r="E8" s="3" t="s">
        <v>93</v>
      </c>
      <c r="F8" s="3" t="s">
        <v>66</v>
      </c>
      <c r="G8" s="3" t="s">
        <v>1</v>
      </c>
      <c r="H8" s="3">
        <v>1</v>
      </c>
      <c r="I8" s="9">
        <v>322649</v>
      </c>
      <c r="J8" s="9">
        <v>1</v>
      </c>
      <c r="K8" s="14"/>
      <c r="L8" s="10">
        <f t="shared" si="0"/>
        <v>0</v>
      </c>
      <c r="M8" s="12">
        <f t="shared" si="1"/>
        <v>1</v>
      </c>
    </row>
    <row r="9" spans="1:13" ht="21" customHeight="1" x14ac:dyDescent="0.25">
      <c r="A9" s="5">
        <v>6</v>
      </c>
      <c r="B9" s="3" t="s">
        <v>18</v>
      </c>
      <c r="C9" s="16" t="s">
        <v>121</v>
      </c>
      <c r="D9" s="2" t="s">
        <v>40</v>
      </c>
      <c r="E9" s="3" t="s">
        <v>61</v>
      </c>
      <c r="F9" s="3" t="s">
        <v>66</v>
      </c>
      <c r="G9" s="3" t="s">
        <v>68</v>
      </c>
      <c r="H9" s="3">
        <v>1</v>
      </c>
      <c r="I9" s="9">
        <v>30600</v>
      </c>
      <c r="J9" s="9">
        <v>45.92307692307692</v>
      </c>
      <c r="K9" s="14"/>
      <c r="L9" s="10">
        <f t="shared" si="0"/>
        <v>0</v>
      </c>
      <c r="M9" s="12">
        <f t="shared" si="1"/>
        <v>1</v>
      </c>
    </row>
    <row r="10" spans="1:13" ht="21" customHeight="1" x14ac:dyDescent="0.25">
      <c r="A10" s="5">
        <v>7</v>
      </c>
      <c r="B10" s="3" t="s">
        <v>19</v>
      </c>
      <c r="C10" s="16" t="s">
        <v>122</v>
      </c>
      <c r="D10" s="2" t="s">
        <v>41</v>
      </c>
      <c r="E10" s="3" t="s">
        <v>61</v>
      </c>
      <c r="F10" s="3" t="s">
        <v>66</v>
      </c>
      <c r="G10" s="3" t="s">
        <v>1</v>
      </c>
      <c r="H10" s="3">
        <v>1</v>
      </c>
      <c r="I10" s="9">
        <v>12728</v>
      </c>
      <c r="J10" s="9">
        <v>11.153846153846153</v>
      </c>
      <c r="K10" s="14"/>
      <c r="L10" s="10">
        <f t="shared" si="0"/>
        <v>0</v>
      </c>
      <c r="M10" s="12">
        <f t="shared" si="1"/>
        <v>1</v>
      </c>
    </row>
    <row r="11" spans="1:13" ht="21" customHeight="1" x14ac:dyDescent="0.25">
      <c r="A11" s="5">
        <v>8</v>
      </c>
      <c r="B11" s="3" t="s">
        <v>72</v>
      </c>
      <c r="C11" s="16" t="s">
        <v>123</v>
      </c>
      <c r="D11" s="2" t="s">
        <v>94</v>
      </c>
      <c r="E11" s="3" t="s">
        <v>61</v>
      </c>
      <c r="F11" s="3" t="s">
        <v>66</v>
      </c>
      <c r="G11" s="3" t="s">
        <v>1</v>
      </c>
      <c r="H11" s="3">
        <v>1</v>
      </c>
      <c r="I11" s="9">
        <v>18000</v>
      </c>
      <c r="J11" s="9">
        <v>75.384615384615387</v>
      </c>
      <c r="K11" s="14"/>
      <c r="L11" s="10">
        <f t="shared" si="0"/>
        <v>0</v>
      </c>
      <c r="M11" s="12">
        <f t="shared" si="1"/>
        <v>1</v>
      </c>
    </row>
    <row r="12" spans="1:13" ht="21" customHeight="1" x14ac:dyDescent="0.25">
      <c r="A12" s="5">
        <v>9</v>
      </c>
      <c r="B12" s="3"/>
      <c r="C12" s="16"/>
      <c r="D12" s="2" t="s">
        <v>112</v>
      </c>
      <c r="E12" s="3" t="s">
        <v>113</v>
      </c>
      <c r="F12" s="3" t="s">
        <v>66</v>
      </c>
      <c r="G12" s="3" t="s">
        <v>68</v>
      </c>
      <c r="H12" s="3">
        <v>1</v>
      </c>
      <c r="I12" s="9">
        <v>28000</v>
      </c>
      <c r="J12" s="9">
        <v>1949.2307692307693</v>
      </c>
      <c r="K12" s="14"/>
      <c r="L12" s="10">
        <f t="shared" si="0"/>
        <v>0</v>
      </c>
      <c r="M12" s="12">
        <f t="shared" si="1"/>
        <v>1</v>
      </c>
    </row>
    <row r="13" spans="1:13" ht="21" customHeight="1" x14ac:dyDescent="0.25">
      <c r="A13" s="5">
        <v>10</v>
      </c>
      <c r="B13" s="3" t="s">
        <v>20</v>
      </c>
      <c r="C13" s="16" t="s">
        <v>124</v>
      </c>
      <c r="D13" s="2" t="s">
        <v>42</v>
      </c>
      <c r="E13" s="3" t="s">
        <v>62</v>
      </c>
      <c r="F13" s="3" t="s">
        <v>67</v>
      </c>
      <c r="G13" s="3" t="s">
        <v>1</v>
      </c>
      <c r="H13" s="3">
        <v>1</v>
      </c>
      <c r="I13" s="19">
        <v>550000</v>
      </c>
      <c r="J13" s="9">
        <v>1</v>
      </c>
      <c r="K13" s="14"/>
      <c r="L13" s="10">
        <f t="shared" si="0"/>
        <v>0</v>
      </c>
      <c r="M13" s="12">
        <f t="shared" si="1"/>
        <v>1</v>
      </c>
    </row>
    <row r="14" spans="1:13" ht="21" customHeight="1" x14ac:dyDescent="0.25">
      <c r="A14" s="5">
        <v>11</v>
      </c>
      <c r="B14" s="3" t="s">
        <v>21</v>
      </c>
      <c r="C14" s="16" t="s">
        <v>125</v>
      </c>
      <c r="D14" s="2" t="s">
        <v>43</v>
      </c>
      <c r="E14" s="3" t="s">
        <v>59</v>
      </c>
      <c r="F14" s="3" t="s">
        <v>66</v>
      </c>
      <c r="G14" s="3" t="s">
        <v>68</v>
      </c>
      <c r="H14" s="3">
        <v>1</v>
      </c>
      <c r="I14" s="9">
        <v>17000</v>
      </c>
      <c r="J14" s="9">
        <v>1</v>
      </c>
      <c r="K14" s="14"/>
      <c r="L14" s="10">
        <f t="shared" si="0"/>
        <v>0</v>
      </c>
      <c r="M14" s="12">
        <f t="shared" si="1"/>
        <v>1</v>
      </c>
    </row>
    <row r="15" spans="1:13" ht="21" customHeight="1" x14ac:dyDescent="0.25">
      <c r="A15" s="5">
        <v>12</v>
      </c>
      <c r="B15" s="3" t="s">
        <v>73</v>
      </c>
      <c r="C15" s="16" t="s">
        <v>126</v>
      </c>
      <c r="D15" s="2" t="s">
        <v>95</v>
      </c>
      <c r="E15" s="3" t="s">
        <v>59</v>
      </c>
      <c r="F15" s="3" t="s">
        <v>66</v>
      </c>
      <c r="G15" s="3" t="s">
        <v>68</v>
      </c>
      <c r="H15" s="3">
        <v>1</v>
      </c>
      <c r="I15" s="9">
        <v>19920</v>
      </c>
      <c r="J15" s="9">
        <v>11.153846153846153</v>
      </c>
      <c r="K15" s="14"/>
      <c r="L15" s="10">
        <f t="shared" si="0"/>
        <v>0</v>
      </c>
      <c r="M15" s="12">
        <f t="shared" si="1"/>
        <v>1</v>
      </c>
    </row>
    <row r="16" spans="1:13" ht="21" customHeight="1" x14ac:dyDescent="0.25">
      <c r="A16" s="5">
        <v>13</v>
      </c>
      <c r="B16" s="3" t="s">
        <v>74</v>
      </c>
      <c r="C16" s="16" t="s">
        <v>127</v>
      </c>
      <c r="D16" s="2" t="s">
        <v>96</v>
      </c>
      <c r="E16" s="3" t="s">
        <v>63</v>
      </c>
      <c r="F16" s="3" t="s">
        <v>66</v>
      </c>
      <c r="G16" s="3" t="s">
        <v>2</v>
      </c>
      <c r="H16" s="3">
        <v>1</v>
      </c>
      <c r="I16" s="9">
        <v>368340</v>
      </c>
      <c r="J16" s="9">
        <v>1</v>
      </c>
      <c r="K16" s="14"/>
      <c r="L16" s="10">
        <f t="shared" si="0"/>
        <v>0</v>
      </c>
      <c r="M16" s="12">
        <f t="shared" si="1"/>
        <v>1</v>
      </c>
    </row>
    <row r="17" spans="1:13" ht="21" customHeight="1" x14ac:dyDescent="0.25">
      <c r="A17" s="5">
        <v>14</v>
      </c>
      <c r="B17" s="3" t="s">
        <v>75</v>
      </c>
      <c r="C17" s="16" t="s">
        <v>128</v>
      </c>
      <c r="D17" s="2" t="s">
        <v>97</v>
      </c>
      <c r="E17" s="3" t="s">
        <v>63</v>
      </c>
      <c r="F17" s="3" t="s">
        <v>66</v>
      </c>
      <c r="G17" s="3" t="s">
        <v>2</v>
      </c>
      <c r="H17" s="3">
        <v>1</v>
      </c>
      <c r="I17" s="9">
        <v>478842</v>
      </c>
      <c r="J17" s="9">
        <v>1</v>
      </c>
      <c r="K17" s="14"/>
      <c r="L17" s="10">
        <f t="shared" si="0"/>
        <v>0</v>
      </c>
      <c r="M17" s="12">
        <f t="shared" si="1"/>
        <v>1</v>
      </c>
    </row>
    <row r="18" spans="1:13" ht="21" customHeight="1" x14ac:dyDescent="0.25">
      <c r="A18" s="5">
        <v>15</v>
      </c>
      <c r="B18" s="3" t="s">
        <v>76</v>
      </c>
      <c r="C18" s="16" t="s">
        <v>129</v>
      </c>
      <c r="D18" s="2" t="s">
        <v>98</v>
      </c>
      <c r="E18" s="3" t="s">
        <v>63</v>
      </c>
      <c r="F18" s="3" t="s">
        <v>66</v>
      </c>
      <c r="G18" s="3" t="s">
        <v>2</v>
      </c>
      <c r="H18" s="3">
        <v>1</v>
      </c>
      <c r="I18" s="9">
        <v>694981</v>
      </c>
      <c r="J18" s="9">
        <v>1</v>
      </c>
      <c r="K18" s="14"/>
      <c r="L18" s="10">
        <f t="shared" si="0"/>
        <v>0</v>
      </c>
      <c r="M18" s="12">
        <f t="shared" si="1"/>
        <v>1</v>
      </c>
    </row>
    <row r="19" spans="1:13" ht="21" customHeight="1" x14ac:dyDescent="0.25">
      <c r="A19" s="5">
        <v>16</v>
      </c>
      <c r="B19" s="3" t="s">
        <v>77</v>
      </c>
      <c r="C19" s="16" t="s">
        <v>130</v>
      </c>
      <c r="D19" s="2" t="s">
        <v>99</v>
      </c>
      <c r="E19" s="3" t="s">
        <v>63</v>
      </c>
      <c r="F19" s="3" t="s">
        <v>66</v>
      </c>
      <c r="G19" s="3" t="s">
        <v>2</v>
      </c>
      <c r="H19" s="3">
        <v>1</v>
      </c>
      <c r="I19" s="9">
        <v>736680</v>
      </c>
      <c r="J19" s="9">
        <v>1</v>
      </c>
      <c r="K19" s="14"/>
      <c r="L19" s="10">
        <f t="shared" si="0"/>
        <v>0</v>
      </c>
      <c r="M19" s="12">
        <f t="shared" si="1"/>
        <v>1</v>
      </c>
    </row>
    <row r="20" spans="1:13" ht="21" customHeight="1" x14ac:dyDescent="0.25">
      <c r="A20" s="5">
        <v>17</v>
      </c>
      <c r="B20" s="3" t="s">
        <v>22</v>
      </c>
      <c r="C20" s="16" t="s">
        <v>131</v>
      </c>
      <c r="D20" s="2" t="s">
        <v>44</v>
      </c>
      <c r="E20" s="3" t="s">
        <v>63</v>
      </c>
      <c r="F20" s="3" t="s">
        <v>66</v>
      </c>
      <c r="G20" s="3" t="s">
        <v>2</v>
      </c>
      <c r="H20" s="3">
        <v>1</v>
      </c>
      <c r="I20" s="9">
        <v>110502</v>
      </c>
      <c r="J20" s="9">
        <v>1</v>
      </c>
      <c r="K20" s="14"/>
      <c r="L20" s="10">
        <f t="shared" si="0"/>
        <v>0</v>
      </c>
      <c r="M20" s="12">
        <f t="shared" si="1"/>
        <v>1</v>
      </c>
    </row>
    <row r="21" spans="1:13" ht="21" customHeight="1" x14ac:dyDescent="0.25">
      <c r="A21" s="5">
        <v>18</v>
      </c>
      <c r="B21" s="3" t="s">
        <v>78</v>
      </c>
      <c r="C21" s="16" t="s">
        <v>132</v>
      </c>
      <c r="D21" s="2" t="s">
        <v>100</v>
      </c>
      <c r="E21" s="3" t="s">
        <v>63</v>
      </c>
      <c r="F21" s="3" t="s">
        <v>66</v>
      </c>
      <c r="G21" s="3" t="s">
        <v>2</v>
      </c>
      <c r="H21" s="3">
        <v>1</v>
      </c>
      <c r="I21" s="9">
        <v>184170</v>
      </c>
      <c r="J21" s="9">
        <v>1</v>
      </c>
      <c r="K21" s="14"/>
      <c r="L21" s="10">
        <f t="shared" si="0"/>
        <v>0</v>
      </c>
      <c r="M21" s="12">
        <f t="shared" si="1"/>
        <v>1</v>
      </c>
    </row>
    <row r="22" spans="1:13" ht="21" customHeight="1" x14ac:dyDescent="0.25">
      <c r="A22" s="5">
        <v>19</v>
      </c>
      <c r="B22" s="3" t="s">
        <v>79</v>
      </c>
      <c r="C22" s="16" t="s">
        <v>133</v>
      </c>
      <c r="D22" s="2" t="s">
        <v>101</v>
      </c>
      <c r="E22" s="3" t="s">
        <v>63</v>
      </c>
      <c r="F22" s="3" t="s">
        <v>66</v>
      </c>
      <c r="G22" s="3" t="s">
        <v>2</v>
      </c>
      <c r="H22" s="3">
        <v>1</v>
      </c>
      <c r="I22" s="9">
        <v>294672</v>
      </c>
      <c r="J22" s="9">
        <v>1</v>
      </c>
      <c r="K22" s="14"/>
      <c r="L22" s="10">
        <f t="shared" si="0"/>
        <v>0</v>
      </c>
      <c r="M22" s="12">
        <f t="shared" si="1"/>
        <v>1</v>
      </c>
    </row>
    <row r="23" spans="1:13" ht="21" customHeight="1" x14ac:dyDescent="0.25">
      <c r="A23" s="5">
        <v>20</v>
      </c>
      <c r="B23" s="3" t="s">
        <v>23</v>
      </c>
      <c r="C23" s="16" t="s">
        <v>134</v>
      </c>
      <c r="D23" s="2" t="s">
        <v>45</v>
      </c>
      <c r="E23" s="3" t="s">
        <v>63</v>
      </c>
      <c r="F23" s="3" t="s">
        <v>66</v>
      </c>
      <c r="G23" s="3" t="s">
        <v>68</v>
      </c>
      <c r="H23" s="3">
        <v>1</v>
      </c>
      <c r="I23" s="9">
        <v>3683</v>
      </c>
      <c r="J23" s="9">
        <v>7.9230769230769234</v>
      </c>
      <c r="K23" s="14"/>
      <c r="L23" s="10">
        <f t="shared" si="0"/>
        <v>0</v>
      </c>
      <c r="M23" s="12">
        <f t="shared" si="1"/>
        <v>1</v>
      </c>
    </row>
    <row r="24" spans="1:13" ht="21" customHeight="1" x14ac:dyDescent="0.25">
      <c r="A24" s="5">
        <v>21</v>
      </c>
      <c r="B24" s="3" t="s">
        <v>80</v>
      </c>
      <c r="C24" s="16" t="s">
        <v>135</v>
      </c>
      <c r="D24" s="2" t="s">
        <v>102</v>
      </c>
      <c r="E24" s="3" t="s">
        <v>61</v>
      </c>
      <c r="F24" s="3" t="s">
        <v>66</v>
      </c>
      <c r="G24" s="3" t="s">
        <v>114</v>
      </c>
      <c r="H24" s="3">
        <v>1</v>
      </c>
      <c r="I24" s="9">
        <v>923407</v>
      </c>
      <c r="J24" s="9">
        <v>1</v>
      </c>
      <c r="K24" s="14"/>
      <c r="L24" s="10">
        <f t="shared" si="0"/>
        <v>0</v>
      </c>
      <c r="M24" s="12">
        <f t="shared" si="1"/>
        <v>1</v>
      </c>
    </row>
    <row r="25" spans="1:13" ht="21" customHeight="1" x14ac:dyDescent="0.25">
      <c r="A25" s="5">
        <v>22</v>
      </c>
      <c r="B25" s="3" t="s">
        <v>24</v>
      </c>
      <c r="C25" s="16" t="s">
        <v>136</v>
      </c>
      <c r="D25" s="2" t="s">
        <v>46</v>
      </c>
      <c r="E25" s="3" t="s">
        <v>61</v>
      </c>
      <c r="F25" s="3" t="s">
        <v>66</v>
      </c>
      <c r="G25" s="3" t="s">
        <v>1</v>
      </c>
      <c r="H25" s="3">
        <v>1</v>
      </c>
      <c r="I25" s="9">
        <v>27160</v>
      </c>
      <c r="J25" s="9">
        <v>2.8461538461538463</v>
      </c>
      <c r="K25" s="14"/>
      <c r="L25" s="10">
        <f t="shared" si="0"/>
        <v>0</v>
      </c>
      <c r="M25" s="12">
        <f t="shared" si="1"/>
        <v>1</v>
      </c>
    </row>
    <row r="26" spans="1:13" ht="21" customHeight="1" x14ac:dyDescent="0.25">
      <c r="A26" s="5">
        <v>23</v>
      </c>
      <c r="B26" s="3" t="s">
        <v>25</v>
      </c>
      <c r="C26" s="16" t="s">
        <v>137</v>
      </c>
      <c r="D26" s="2" t="s">
        <v>47</v>
      </c>
      <c r="E26" s="3" t="s">
        <v>61</v>
      </c>
      <c r="F26" s="3" t="s">
        <v>66</v>
      </c>
      <c r="G26" s="3" t="s">
        <v>1</v>
      </c>
      <c r="H26" s="3">
        <v>1</v>
      </c>
      <c r="I26" s="9">
        <v>191084</v>
      </c>
      <c r="J26" s="9">
        <v>1</v>
      </c>
      <c r="K26" s="14"/>
      <c r="L26" s="10">
        <f t="shared" si="0"/>
        <v>0</v>
      </c>
      <c r="M26" s="12">
        <f t="shared" si="1"/>
        <v>1</v>
      </c>
    </row>
    <row r="27" spans="1:13" ht="21" customHeight="1" x14ac:dyDescent="0.25">
      <c r="A27" s="5">
        <v>24</v>
      </c>
      <c r="B27" s="3" t="s">
        <v>26</v>
      </c>
      <c r="C27" s="16" t="s">
        <v>138</v>
      </c>
      <c r="D27" s="2" t="s">
        <v>48</v>
      </c>
      <c r="E27" s="3" t="s">
        <v>61</v>
      </c>
      <c r="F27" s="3" t="s">
        <v>66</v>
      </c>
      <c r="G27" s="3" t="s">
        <v>1</v>
      </c>
      <c r="H27" s="3">
        <v>1</v>
      </c>
      <c r="I27" s="9">
        <v>14500</v>
      </c>
      <c r="J27" s="9">
        <v>1</v>
      </c>
      <c r="K27" s="14"/>
      <c r="L27" s="10">
        <f t="shared" si="0"/>
        <v>0</v>
      </c>
      <c r="M27" s="12">
        <f t="shared" si="1"/>
        <v>1</v>
      </c>
    </row>
    <row r="28" spans="1:13" ht="21" customHeight="1" x14ac:dyDescent="0.25">
      <c r="A28" s="5">
        <v>25</v>
      </c>
      <c r="B28" s="3" t="s">
        <v>81</v>
      </c>
      <c r="C28" s="16" t="s">
        <v>139</v>
      </c>
      <c r="D28" s="2" t="s">
        <v>103</v>
      </c>
      <c r="E28" s="3" t="s">
        <v>61</v>
      </c>
      <c r="F28" s="3" t="s">
        <v>66</v>
      </c>
      <c r="G28" s="3" t="s">
        <v>69</v>
      </c>
      <c r="H28" s="3">
        <v>1150</v>
      </c>
      <c r="I28" s="9">
        <v>3105000</v>
      </c>
      <c r="J28" s="9">
        <v>1</v>
      </c>
      <c r="K28" s="14"/>
      <c r="L28" s="10">
        <f t="shared" si="0"/>
        <v>0</v>
      </c>
      <c r="M28" s="12">
        <f t="shared" si="1"/>
        <v>1</v>
      </c>
    </row>
    <row r="29" spans="1:13" ht="21" customHeight="1" x14ac:dyDescent="0.25">
      <c r="A29" s="5">
        <v>26</v>
      </c>
      <c r="B29" s="3" t="s">
        <v>27</v>
      </c>
      <c r="C29" s="16" t="s">
        <v>139</v>
      </c>
      <c r="D29" s="2" t="s">
        <v>49</v>
      </c>
      <c r="E29" s="3" t="s">
        <v>61</v>
      </c>
      <c r="F29" s="3" t="s">
        <v>66</v>
      </c>
      <c r="G29" s="3" t="s">
        <v>69</v>
      </c>
      <c r="H29" s="3">
        <v>1496</v>
      </c>
      <c r="I29" s="9">
        <v>4039200</v>
      </c>
      <c r="J29" s="9">
        <v>4.0769230769230766</v>
      </c>
      <c r="K29" s="14"/>
      <c r="L29" s="10">
        <f t="shared" si="0"/>
        <v>0</v>
      </c>
      <c r="M29" s="12">
        <f t="shared" si="1"/>
        <v>1</v>
      </c>
    </row>
    <row r="30" spans="1:13" ht="21" customHeight="1" x14ac:dyDescent="0.25">
      <c r="A30" s="5">
        <v>27</v>
      </c>
      <c r="B30" s="3" t="s">
        <v>82</v>
      </c>
      <c r="C30" s="16" t="s">
        <v>139</v>
      </c>
      <c r="D30" s="2" t="s">
        <v>155</v>
      </c>
      <c r="E30" s="3" t="s">
        <v>61</v>
      </c>
      <c r="F30" s="3" t="s">
        <v>66</v>
      </c>
      <c r="G30" s="3" t="s">
        <v>69</v>
      </c>
      <c r="H30" s="3">
        <v>800</v>
      </c>
      <c r="I30" s="9">
        <v>2160000</v>
      </c>
      <c r="J30" s="9">
        <v>1</v>
      </c>
      <c r="K30" s="14"/>
      <c r="L30" s="10">
        <f t="shared" si="0"/>
        <v>0</v>
      </c>
      <c r="M30" s="12">
        <f t="shared" si="1"/>
        <v>1</v>
      </c>
    </row>
    <row r="31" spans="1:13" ht="21" customHeight="1" x14ac:dyDescent="0.25">
      <c r="A31" s="5">
        <v>28</v>
      </c>
      <c r="B31" s="3" t="s">
        <v>28</v>
      </c>
      <c r="C31" s="16" t="s">
        <v>139</v>
      </c>
      <c r="D31" s="2" t="s">
        <v>50</v>
      </c>
      <c r="E31" s="3" t="s">
        <v>61</v>
      </c>
      <c r="F31" s="3" t="s">
        <v>66</v>
      </c>
      <c r="G31" s="3" t="s">
        <v>69</v>
      </c>
      <c r="H31" s="3">
        <v>1000</v>
      </c>
      <c r="I31" s="9">
        <v>2700000</v>
      </c>
      <c r="J31" s="9">
        <v>1</v>
      </c>
      <c r="K31" s="14"/>
      <c r="L31" s="10">
        <f t="shared" si="0"/>
        <v>0</v>
      </c>
      <c r="M31" s="12">
        <f t="shared" si="1"/>
        <v>1</v>
      </c>
    </row>
    <row r="32" spans="1:13" ht="21" customHeight="1" x14ac:dyDescent="0.25">
      <c r="A32" s="5">
        <v>29</v>
      </c>
      <c r="B32" s="3" t="s">
        <v>83</v>
      </c>
      <c r="C32" s="17" t="s">
        <v>140</v>
      </c>
      <c r="D32" s="2" t="s">
        <v>104</v>
      </c>
      <c r="E32" s="3" t="s">
        <v>61</v>
      </c>
      <c r="F32" s="3" t="s">
        <v>66</v>
      </c>
      <c r="G32" s="3" t="s">
        <v>1</v>
      </c>
      <c r="H32" s="3">
        <v>1</v>
      </c>
      <c r="I32" s="9">
        <v>232720</v>
      </c>
      <c r="J32" s="9">
        <v>1</v>
      </c>
      <c r="K32" s="14"/>
      <c r="L32" s="10">
        <f t="shared" si="0"/>
        <v>0</v>
      </c>
      <c r="M32" s="12">
        <f t="shared" si="1"/>
        <v>1</v>
      </c>
    </row>
    <row r="33" spans="1:13" ht="21" customHeight="1" x14ac:dyDescent="0.25">
      <c r="A33" s="5">
        <v>30</v>
      </c>
      <c r="B33" s="3" t="s">
        <v>84</v>
      </c>
      <c r="C33" s="17" t="s">
        <v>141</v>
      </c>
      <c r="D33" s="2" t="s">
        <v>105</v>
      </c>
      <c r="E33" s="3" t="s">
        <v>60</v>
      </c>
      <c r="F33" s="3" t="s">
        <v>67</v>
      </c>
      <c r="G33" s="3" t="s">
        <v>1</v>
      </c>
      <c r="H33" s="3">
        <v>1</v>
      </c>
      <c r="I33" s="19">
        <v>330000</v>
      </c>
      <c r="J33" s="9">
        <v>1</v>
      </c>
      <c r="K33" s="14"/>
      <c r="L33" s="10">
        <f t="shared" si="0"/>
        <v>0</v>
      </c>
      <c r="M33" s="12">
        <f t="shared" si="1"/>
        <v>1</v>
      </c>
    </row>
    <row r="34" spans="1:13" ht="21" customHeight="1" x14ac:dyDescent="0.25">
      <c r="A34" s="5">
        <v>31</v>
      </c>
      <c r="B34" s="3" t="s">
        <v>29</v>
      </c>
      <c r="C34" s="17" t="s">
        <v>142</v>
      </c>
      <c r="D34" s="2" t="s">
        <v>51</v>
      </c>
      <c r="E34" s="3" t="s">
        <v>106</v>
      </c>
      <c r="F34" s="3" t="s">
        <v>67</v>
      </c>
      <c r="G34" s="3" t="s">
        <v>1</v>
      </c>
      <c r="H34" s="3">
        <v>1</v>
      </c>
      <c r="I34" s="19">
        <v>650000</v>
      </c>
      <c r="J34" s="9">
        <v>1</v>
      </c>
      <c r="K34" s="14"/>
      <c r="L34" s="10">
        <f t="shared" si="0"/>
        <v>0</v>
      </c>
      <c r="M34" s="12">
        <f t="shared" si="1"/>
        <v>1</v>
      </c>
    </row>
    <row r="35" spans="1:13" ht="21" customHeight="1" x14ac:dyDescent="0.25">
      <c r="A35" s="5">
        <v>32</v>
      </c>
      <c r="B35" s="3" t="s">
        <v>30</v>
      </c>
      <c r="C35" s="17" t="s">
        <v>143</v>
      </c>
      <c r="D35" s="2" t="s">
        <v>52</v>
      </c>
      <c r="E35" s="3" t="s">
        <v>60</v>
      </c>
      <c r="F35" s="3" t="s">
        <v>67</v>
      </c>
      <c r="G35" s="3" t="s">
        <v>1</v>
      </c>
      <c r="H35" s="3">
        <v>1</v>
      </c>
      <c r="I35" s="19">
        <v>360000</v>
      </c>
      <c r="J35" s="9">
        <v>13.76923076923077</v>
      </c>
      <c r="K35" s="14"/>
      <c r="L35" s="10">
        <f t="shared" si="0"/>
        <v>0</v>
      </c>
      <c r="M35" s="12">
        <f t="shared" si="1"/>
        <v>1</v>
      </c>
    </row>
    <row r="36" spans="1:13" ht="21" customHeight="1" x14ac:dyDescent="0.25">
      <c r="A36" s="5">
        <v>33</v>
      </c>
      <c r="B36" s="3" t="s">
        <v>31</v>
      </c>
      <c r="C36" s="17" t="s">
        <v>144</v>
      </c>
      <c r="D36" s="2" t="s">
        <v>53</v>
      </c>
      <c r="E36" s="3" t="s">
        <v>61</v>
      </c>
      <c r="F36" s="3" t="s">
        <v>66</v>
      </c>
      <c r="G36" s="3" t="s">
        <v>1</v>
      </c>
      <c r="H36" s="3">
        <v>1</v>
      </c>
      <c r="I36" s="9">
        <v>17700</v>
      </c>
      <c r="J36" s="9">
        <v>12.23076923076923</v>
      </c>
      <c r="K36" s="14"/>
      <c r="L36" s="10">
        <f t="shared" si="0"/>
        <v>0</v>
      </c>
      <c r="M36" s="12">
        <f t="shared" si="1"/>
        <v>1</v>
      </c>
    </row>
    <row r="37" spans="1:13" ht="21" customHeight="1" x14ac:dyDescent="0.25">
      <c r="A37" s="5">
        <v>34</v>
      </c>
      <c r="B37" s="3" t="s">
        <v>32</v>
      </c>
      <c r="C37" s="17" t="s">
        <v>145</v>
      </c>
      <c r="D37" s="2" t="s">
        <v>54</v>
      </c>
      <c r="E37" s="3" t="s">
        <v>61</v>
      </c>
      <c r="F37" s="3" t="s">
        <v>66</v>
      </c>
      <c r="G37" s="3" t="s">
        <v>1</v>
      </c>
      <c r="H37" s="3">
        <v>1</v>
      </c>
      <c r="I37" s="9">
        <v>14546</v>
      </c>
      <c r="J37" s="9">
        <v>2.6153846153846154</v>
      </c>
      <c r="K37" s="14"/>
      <c r="L37" s="10">
        <f t="shared" si="0"/>
        <v>0</v>
      </c>
      <c r="M37" s="12">
        <f t="shared" si="1"/>
        <v>1</v>
      </c>
    </row>
    <row r="38" spans="1:13" ht="21" customHeight="1" x14ac:dyDescent="0.25">
      <c r="A38" s="5">
        <v>35</v>
      </c>
      <c r="B38" s="3" t="s">
        <v>85</v>
      </c>
      <c r="C38" s="17" t="s">
        <v>146</v>
      </c>
      <c r="D38" s="2" t="s">
        <v>107</v>
      </c>
      <c r="E38" s="3" t="s">
        <v>61</v>
      </c>
      <c r="F38" s="3" t="s">
        <v>66</v>
      </c>
      <c r="G38" s="3" t="s">
        <v>1</v>
      </c>
      <c r="H38" s="3">
        <v>1</v>
      </c>
      <c r="I38" s="9">
        <v>18544</v>
      </c>
      <c r="J38" s="9">
        <v>13.461538461538462</v>
      </c>
      <c r="K38" s="14"/>
      <c r="L38" s="10">
        <f t="shared" si="0"/>
        <v>0</v>
      </c>
      <c r="M38" s="12">
        <f t="shared" si="1"/>
        <v>1</v>
      </c>
    </row>
    <row r="39" spans="1:13" ht="21" customHeight="1" x14ac:dyDescent="0.25">
      <c r="A39" s="5">
        <v>36</v>
      </c>
      <c r="B39" s="3" t="s">
        <v>33</v>
      </c>
      <c r="C39" s="18" t="s">
        <v>115</v>
      </c>
      <c r="D39" s="2" t="s">
        <v>58</v>
      </c>
      <c r="E39" s="3" t="s">
        <v>64</v>
      </c>
      <c r="F39" s="3" t="s">
        <v>66</v>
      </c>
      <c r="G39" s="3" t="s">
        <v>1</v>
      </c>
      <c r="H39" s="3">
        <v>1</v>
      </c>
      <c r="I39" s="9">
        <v>63000</v>
      </c>
      <c r="J39" s="9">
        <v>2.6923076923076925</v>
      </c>
      <c r="K39" s="14"/>
      <c r="L39" s="10">
        <f t="shared" si="0"/>
        <v>0</v>
      </c>
      <c r="M39" s="12">
        <f t="shared" si="1"/>
        <v>1</v>
      </c>
    </row>
    <row r="40" spans="1:13" ht="21" customHeight="1" x14ac:dyDescent="0.25">
      <c r="A40" s="5">
        <v>37</v>
      </c>
      <c r="B40" s="3" t="s">
        <v>34</v>
      </c>
      <c r="C40" s="17" t="s">
        <v>147</v>
      </c>
      <c r="D40" s="2" t="s">
        <v>55</v>
      </c>
      <c r="E40" s="3" t="s">
        <v>61</v>
      </c>
      <c r="F40" s="3" t="s">
        <v>66</v>
      </c>
      <c r="G40" s="3" t="s">
        <v>1</v>
      </c>
      <c r="H40" s="3">
        <v>1</v>
      </c>
      <c r="I40" s="9">
        <v>186891</v>
      </c>
      <c r="J40" s="9">
        <v>1.1538461538461537</v>
      </c>
      <c r="K40" s="14"/>
      <c r="L40" s="10">
        <f t="shared" si="0"/>
        <v>0</v>
      </c>
      <c r="M40" s="12">
        <f t="shared" si="1"/>
        <v>1</v>
      </c>
    </row>
    <row r="41" spans="1:13" ht="21" customHeight="1" x14ac:dyDescent="0.25">
      <c r="A41" s="5">
        <v>38</v>
      </c>
      <c r="B41" s="3" t="s">
        <v>86</v>
      </c>
      <c r="C41" s="17" t="s">
        <v>148</v>
      </c>
      <c r="D41" s="2" t="s">
        <v>108</v>
      </c>
      <c r="E41" s="3" t="s">
        <v>61</v>
      </c>
      <c r="F41" s="3" t="s">
        <v>66</v>
      </c>
      <c r="G41" s="3" t="s">
        <v>2</v>
      </c>
      <c r="H41" s="3">
        <v>1</v>
      </c>
      <c r="I41" s="9">
        <v>368340</v>
      </c>
      <c r="J41" s="9">
        <v>6.3076923076923075</v>
      </c>
      <c r="K41" s="14"/>
      <c r="L41" s="10">
        <f t="shared" si="0"/>
        <v>0</v>
      </c>
      <c r="M41" s="12">
        <f t="shared" si="1"/>
        <v>1</v>
      </c>
    </row>
    <row r="42" spans="1:13" ht="21" customHeight="1" x14ac:dyDescent="0.25">
      <c r="A42" s="5">
        <v>39</v>
      </c>
      <c r="B42" s="3" t="s">
        <v>87</v>
      </c>
      <c r="C42" s="17" t="s">
        <v>149</v>
      </c>
      <c r="D42" s="2" t="s">
        <v>109</v>
      </c>
      <c r="E42" s="3" t="s">
        <v>61</v>
      </c>
      <c r="F42" s="3" t="s">
        <v>66</v>
      </c>
      <c r="G42" s="3" t="s">
        <v>2</v>
      </c>
      <c r="H42" s="3">
        <v>1</v>
      </c>
      <c r="I42" s="9">
        <v>552510</v>
      </c>
      <c r="J42" s="9">
        <v>1.4615384615384615</v>
      </c>
      <c r="K42" s="14"/>
      <c r="L42" s="10">
        <f t="shared" si="0"/>
        <v>0</v>
      </c>
      <c r="M42" s="12">
        <f t="shared" si="1"/>
        <v>1</v>
      </c>
    </row>
    <row r="43" spans="1:13" ht="21" customHeight="1" x14ac:dyDescent="0.25">
      <c r="A43" s="5">
        <v>40</v>
      </c>
      <c r="B43" s="3" t="s">
        <v>35</v>
      </c>
      <c r="C43" s="17" t="s">
        <v>150</v>
      </c>
      <c r="D43" s="2" t="s">
        <v>56</v>
      </c>
      <c r="E43" s="3" t="s">
        <v>61</v>
      </c>
      <c r="F43" s="3" t="s">
        <v>66</v>
      </c>
      <c r="G43" s="3" t="s">
        <v>2</v>
      </c>
      <c r="H43" s="3">
        <v>1</v>
      </c>
      <c r="I43" s="9">
        <v>110502</v>
      </c>
      <c r="J43" s="9">
        <v>1</v>
      </c>
      <c r="K43" s="14"/>
      <c r="L43" s="10">
        <f t="shared" si="0"/>
        <v>0</v>
      </c>
      <c r="M43" s="12">
        <f t="shared" si="1"/>
        <v>1</v>
      </c>
    </row>
    <row r="44" spans="1:13" ht="21" customHeight="1" x14ac:dyDescent="0.25">
      <c r="A44" s="5">
        <v>41</v>
      </c>
      <c r="B44" s="3" t="s">
        <v>88</v>
      </c>
      <c r="C44" s="17" t="s">
        <v>151</v>
      </c>
      <c r="D44" s="2" t="s">
        <v>110</v>
      </c>
      <c r="E44" s="3" t="s">
        <v>61</v>
      </c>
      <c r="F44" s="3" t="s">
        <v>66</v>
      </c>
      <c r="G44" s="3" t="s">
        <v>2</v>
      </c>
      <c r="H44" s="3">
        <v>1</v>
      </c>
      <c r="I44" s="9">
        <v>184170</v>
      </c>
      <c r="J44" s="9">
        <v>1</v>
      </c>
      <c r="K44" s="14"/>
      <c r="L44" s="10">
        <f t="shared" si="0"/>
        <v>0</v>
      </c>
      <c r="M44" s="12">
        <f t="shared" si="1"/>
        <v>1</v>
      </c>
    </row>
    <row r="45" spans="1:13" ht="21" customHeight="1" x14ac:dyDescent="0.25">
      <c r="A45" s="5">
        <v>42</v>
      </c>
      <c r="B45" s="3" t="s">
        <v>89</v>
      </c>
      <c r="C45" s="17" t="s">
        <v>152</v>
      </c>
      <c r="D45" s="2" t="s">
        <v>111</v>
      </c>
      <c r="E45" s="3" t="s">
        <v>61</v>
      </c>
      <c r="F45" s="3" t="s">
        <v>66</v>
      </c>
      <c r="G45" s="3" t="s">
        <v>2</v>
      </c>
      <c r="H45" s="3">
        <v>1</v>
      </c>
      <c r="I45" s="9">
        <v>294672</v>
      </c>
      <c r="J45" s="9">
        <v>1</v>
      </c>
      <c r="K45" s="14"/>
      <c r="L45" s="10">
        <f t="shared" si="0"/>
        <v>0</v>
      </c>
      <c r="M45" s="12">
        <f t="shared" si="1"/>
        <v>1</v>
      </c>
    </row>
    <row r="46" spans="1:13" ht="21" customHeight="1" x14ac:dyDescent="0.25">
      <c r="A46" s="5">
        <v>43</v>
      </c>
      <c r="B46" s="3" t="s">
        <v>36</v>
      </c>
      <c r="C46" s="17" t="s">
        <v>153</v>
      </c>
      <c r="D46" s="2" t="s">
        <v>57</v>
      </c>
      <c r="E46" s="3" t="s">
        <v>65</v>
      </c>
      <c r="F46" s="3" t="s">
        <v>67</v>
      </c>
      <c r="G46" s="3" t="s">
        <v>1</v>
      </c>
      <c r="H46" s="3">
        <v>1</v>
      </c>
      <c r="I46" s="19">
        <v>600000</v>
      </c>
      <c r="J46" s="9">
        <v>0.92307692307692313</v>
      </c>
      <c r="K46" s="14"/>
      <c r="L46" s="10">
        <f t="shared" si="0"/>
        <v>0</v>
      </c>
      <c r="M46" s="12">
        <f t="shared" si="1"/>
        <v>1</v>
      </c>
    </row>
    <row r="47" spans="1:13" ht="22.5" customHeight="1" thickBot="1" x14ac:dyDescent="0.3">
      <c r="A47" s="20" t="s">
        <v>3</v>
      </c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11">
        <f>SUM(L4:L46)</f>
        <v>0</v>
      </c>
      <c r="M47" s="11"/>
    </row>
    <row r="48" spans="1:13" ht="15.75" thickTop="1" x14ac:dyDescent="0.25"/>
  </sheetData>
  <autoFilter ref="A3:M47"/>
  <mergeCells count="2">
    <mergeCell ref="A47:K47"/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동위원소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</dc:creator>
  <cp:lastModifiedBy>inha</cp:lastModifiedBy>
  <cp:lastPrinted>2018-08-08T05:35:08Z</cp:lastPrinted>
  <dcterms:created xsi:type="dcterms:W3CDTF">2018-08-07T06:03:45Z</dcterms:created>
  <dcterms:modified xsi:type="dcterms:W3CDTF">2020-08-20T01:19:18Z</dcterms:modified>
</cp:coreProperties>
</file>